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29" i="1"/>
  <c r="H34" i="1" l="1"/>
  <c r="H26" i="1" l="1"/>
  <c r="H18" i="1" l="1"/>
  <c r="H22" i="1"/>
  <c r="H32" i="1"/>
  <c r="H36" i="1" l="1"/>
  <c r="H37" i="1" l="1"/>
  <c r="H14" i="1"/>
  <c r="H30" i="1" l="1"/>
  <c r="H51" i="1" l="1"/>
  <c r="H59" i="1" s="1"/>
  <c r="H13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<sst xmlns="http://schemas.openxmlformats.org/spreadsheetml/2006/main" count="57" uniqueCount="33">
  <si>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</si>
  <si>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</si>
  <si>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</si>
  <si>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</si>
  <si>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</si>
  <si>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</si>
  <si>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</si>
  <si>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</si>
  <si>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</si>
  <si>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</si>
  <si>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</si>
  <si>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</si>
  <si>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</si>
  <si>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</si>
  <si>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</si>
  <si>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</si>
  <si>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</si>
  <si>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</si>
  <si>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</si>
  <si>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</si>
  <si>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</si>
  <si>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</si>
  <si>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</si>
  <si>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</si>
  <si>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</si>
  <si>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</si>
  <si>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</si>
  <si>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</si>
  <si>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</si>
  <si>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</si>
  <si>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 15.09.2021.</t>
  </si>
  <si>
    <t>Primljena i neutrošena participacija od 15.09.2021.</t>
  </si>
  <si>
    <t xml:space="preserve">Dana 15.09.2021.godine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</si>
</sst>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B8" sqref="B8:H8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30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44454</v>
      </c>
      <c r="H12" s="14">
        <v>2517994.27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44454</v>
      </c>
      <c r="H13" s="2">
        <f>H14+H30-H37-H51</f>
        <v>2102404.6699999995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44454</v>
      </c>
      <c r="H14" s="3">
        <f>H15+H16+H17+H18+H19+H20+H21+H22+H23+H24+H25+H26+H27+H29+H28</f>
        <v>1937030.7399999995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+1435750-1555.55-1129150.42</f>
        <v>390681.94999999949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f>316163.2+506812-772815.2+258608.45-258608.45</f>
        <v>50160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1483868.47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v>0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f>808137-808137</f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31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</f>
        <v>12320.32</v>
      </c>
      <c r="I29" s="10"/>
      <c r="J29" s="10"/>
      <c r="K29" s="7"/>
      <c r="L29" s="7"/>
    </row>
    <row r="30" spans="2:12" x14ac:dyDescent="0.25">
      <c r="B30" s="48" t="s">
        <v>23</v>
      </c>
      <c r="C30" s="49"/>
      <c r="D30" s="49"/>
      <c r="E30" s="49"/>
      <c r="F30" s="50"/>
      <c r="G30" s="20">
        <v>44454</v>
      </c>
      <c r="H30" s="3">
        <f>H31+H32+H33+H34+H35+H36</f>
        <v>171433.92999999993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135083.33+135083.33-149724.79+135083.33-147556.67-6551.11+135083.33-151828.88+135083.33-153721.06+135083.33-124721.67+135083.33-129424.35+14773.33+135083.33-121115.78+160083-99971.73</f>
        <v>170906.92999999993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f>538758-538758</f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31</v>
      </c>
      <c r="C36" s="27"/>
      <c r="D36" s="27"/>
      <c r="E36" s="27"/>
      <c r="F36" s="28"/>
      <c r="G36" s="22"/>
      <c r="H36" s="9">
        <f>5588+40875-45936</f>
        <v>527</v>
      </c>
      <c r="I36" s="10"/>
      <c r="J36" s="10"/>
    </row>
    <row r="37" spans="2:13" x14ac:dyDescent="0.25">
      <c r="B37" s="29" t="s">
        <v>24</v>
      </c>
      <c r="C37" s="30"/>
      <c r="D37" s="30"/>
      <c r="E37" s="30"/>
      <c r="F37" s="31"/>
      <c r="G37" s="23">
        <v>44454</v>
      </c>
      <c r="H37" s="4">
        <f>SUM(H38:H50)</f>
        <v>6060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6060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29" t="s">
        <v>25</v>
      </c>
      <c r="C51" s="30"/>
      <c r="D51" s="30"/>
      <c r="E51" s="30"/>
      <c r="F51" s="31"/>
      <c r="G51" s="23">
        <v>44454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44454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</f>
        <v>417029.59999999893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345600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H14+H30-H37-H51+H57-H58</f>
        <v>2173834.2699999986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2021-09-16T06:41:44Z</dcterms:modified>
  <cp:category/>
  <cp:contentStatus/>
</cp:coreProperties>
</file>